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510" tabRatio="500" activeTab="0"/>
  </bookViews>
  <sheets>
    <sheet name="Annual Equipment List" sheetId="1" r:id="rId1"/>
    <sheet name="Big Ticket Item List" sheetId="2" r:id="rId2"/>
    <sheet name="Sheet1" sheetId="3" r:id="rId3"/>
  </sheets>
  <definedNames>
    <definedName name="_xlnm.Print_Area" localSheetId="0">'Annual Equipment List'!$B$2:$P$27</definedName>
  </definedNames>
  <calcPr fullCalcOnLoad="1"/>
</workbook>
</file>

<file path=xl/sharedStrings.xml><?xml version="1.0" encoding="utf-8"?>
<sst xmlns="http://schemas.openxmlformats.org/spreadsheetml/2006/main" count="307" uniqueCount="75">
  <si>
    <t>De Anza College: Instructional Planning and Budget Team</t>
  </si>
  <si>
    <t>New program? Yes/No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</si>
  <si>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</si>
  <si>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</si>
  <si>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</si>
  <si>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</si>
  <si>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</si>
  <si>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</si>
  <si>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</si>
  <si>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</si>
  <si>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</si>
  <si>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</si>
  <si>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t>INSTRUCTIONAL EQUIPMENT LIST</t>
  </si>
  <si>
    <r>
      <rPr>
        <b/>
        <sz val="9"/>
        <color indexed="8"/>
        <rFont val="Calibri"/>
        <family val="0"/>
      </rPr>
      <t>Item</t>
    </r>
    <r>
      <rPr>
        <sz val="9"/>
        <color indexed="8"/>
        <rFont val="Calibri"/>
        <family val="0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</si>
  <si>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</si>
  <si>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</si>
  <si>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</si>
  <si>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r>
      <t xml:space="preserve"> </t>
    </r>
    <r>
      <rPr>
        <b/>
        <sz val="12"/>
        <color indexed="8"/>
        <rFont val="Calibri"/>
        <family val="2"/>
      </rPr>
      <t xml:space="preserve">INSTRUCTIONAL EQUIPMENT  LIST </t>
    </r>
    <r>
      <rPr>
        <b/>
        <sz val="10"/>
        <color indexed="8"/>
        <rFont val="Calibri"/>
        <family val="0"/>
      </rPr>
      <t xml:space="preserve">    Department: </t>
    </r>
    <r>
      <rPr>
        <b/>
        <u val="single"/>
        <sz val="10"/>
        <color indexed="8"/>
        <rFont val="Calibri"/>
        <family val="0"/>
      </rPr>
      <t xml:space="preserve"> </t>
    </r>
    <r>
      <rPr>
        <u val="single"/>
        <sz val="10"/>
        <color indexed="8"/>
        <rFont val="Calibri"/>
        <family val="0"/>
      </rPr>
      <t>(Department/Program Name Here)</t>
    </r>
    <r>
      <rPr>
        <b/>
        <u val="single"/>
        <sz val="10"/>
        <color indexed="8"/>
        <rFont val="Calibri"/>
        <family val="0"/>
      </rPr>
      <t>,                                                    Spring '18  by                                               ,</t>
    </r>
    <r>
      <rPr>
        <u val="single"/>
        <sz val="10"/>
        <color indexed="8"/>
        <rFont val="Calibri"/>
        <family val="0"/>
      </rPr>
      <t xml:space="preserve"> program review writer's name ___________________</t>
    </r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</si>
  <si>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</si>
  <si>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</si>
  <si>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0"/>
      </rPr>
      <t>Instructions:</t>
    </r>
    <r>
      <rPr>
        <sz val="10"/>
        <color indexed="8"/>
        <rFont val="Calibri"/>
        <family val="0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</si>
  <si>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</si>
  <si>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r>
      <t xml:space="preserve"> </t>
    </r>
    <r>
      <rPr>
        <b/>
        <u val="single"/>
        <sz val="12"/>
        <color indexed="8"/>
        <rFont val="Calibri"/>
        <family val="0"/>
      </rPr>
      <t xml:space="preserve">Department:  </t>
    </r>
    <r>
      <rPr>
        <u val="single"/>
        <sz val="10"/>
        <color indexed="8"/>
        <rFont val="Calibri"/>
        <family val="0"/>
      </rPr>
      <t>(Department/Program Name Here)</t>
    </r>
    <r>
      <rPr>
        <b/>
        <u val="single"/>
        <sz val="12"/>
        <color indexed="8"/>
        <rFont val="Calibri"/>
        <family val="0"/>
      </rPr>
      <t>, Spring '18  by                                               ,</t>
    </r>
    <r>
      <rPr>
        <u val="single"/>
        <sz val="10"/>
        <color indexed="8"/>
        <rFont val="Calibri"/>
        <family val="0"/>
      </rPr>
      <t xml:space="preserve"> program review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0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</si>
  <si>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r>
      <rPr>
        <b/>
        <u val="single"/>
        <sz val="10"/>
        <color indexed="8"/>
        <rFont val="Calibri"/>
        <family val="0"/>
      </rPr>
      <t>Instructions:</t>
    </r>
    <r>
      <rPr>
        <sz val="10"/>
        <color indexed="8"/>
        <rFont val="Calibri"/>
        <family val="0"/>
      </rPr>
      <t xml:space="preserve">  Each Department/Program must provide an instructional equipment list each year.  A Division priority list should be developed by working within your Division processes.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Calibri"/>
        <family val="0"/>
      </rPr>
      <t>I</t>
    </r>
    <r>
      <rPr>
        <b/>
        <u val="single"/>
        <sz val="10"/>
        <color indexed="8"/>
        <rFont val="Calibri"/>
        <family val="0"/>
      </rPr>
      <t>tems you do not have to list</t>
    </r>
    <r>
      <rPr>
        <sz val="10"/>
        <color indexed="8"/>
        <rFont val="Calibri"/>
        <family val="0"/>
      </rPr>
      <t xml:space="preserve">:  1) computer and furniture requests that are already on a college refresh schedule or items that already exist in classrooms, offices, conference rooms etc.  2) office supplies or items normally covered by operational ”B” budget.
</t>
    </r>
    <r>
      <rPr>
        <b/>
        <u val="single"/>
        <sz val="10"/>
        <color indexed="8"/>
        <rFont val="Calibri"/>
        <family val="0"/>
      </rPr>
      <t>Items that should be listed</t>
    </r>
    <r>
      <rPr>
        <sz val="10"/>
        <color indexed="8"/>
        <rFont val="Calibri"/>
        <family val="0"/>
      </rPr>
      <t xml:space="preserve">:  All </t>
    </r>
    <r>
      <rPr>
        <u val="single"/>
        <sz val="10"/>
        <color indexed="8"/>
        <rFont val="Calibri"/>
        <family val="0"/>
      </rPr>
      <t>instructional</t>
    </r>
    <r>
      <rPr>
        <sz val="10"/>
        <color indexed="8"/>
        <rFont val="Calibri"/>
        <family val="0"/>
      </rPr>
      <t xml:space="preserve"> equipment items with a value of  $100 or more </t>
    </r>
    <r>
      <rPr>
        <i/>
        <u val="single"/>
        <sz val="10"/>
        <color indexed="8"/>
        <rFont val="Calibri"/>
        <family val="0"/>
      </rPr>
      <t>per individual item</t>
    </r>
    <r>
      <rPr>
        <sz val="10"/>
        <color indexed="8"/>
        <rFont val="Calibri"/>
        <family val="0"/>
      </rPr>
      <t xml:space="preserve"> that are not Listed above.
</t>
    </r>
    <r>
      <rPr>
        <b/>
        <u val="single"/>
        <sz val="10"/>
        <color indexed="8"/>
        <rFont val="Calibri"/>
        <family val="0"/>
      </rPr>
      <t>Note</t>
    </r>
    <r>
      <rPr>
        <b/>
        <sz val="10"/>
        <color indexed="8"/>
        <rFont val="Calibri"/>
        <family val="0"/>
      </rPr>
      <t xml:space="preserve">: </t>
    </r>
    <r>
      <rPr>
        <sz val="10"/>
        <color indexed="8"/>
        <rFont val="Calibri"/>
        <family val="0"/>
      </rPr>
      <t>The items should provide programmatic support for student learning and</t>
    </r>
    <r>
      <rPr>
        <i/>
        <u val="single"/>
        <sz val="10"/>
        <color indexed="8"/>
        <rFont val="Calibri"/>
        <family val="0"/>
      </rPr>
      <t xml:space="preserve"> must be included as a part of the APRU (except in the case of an emergency repair).</t>
    </r>
    <r>
      <rPr>
        <sz val="10"/>
        <color indexed="8"/>
        <rFont val="Calibri"/>
        <family val="0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  <r>
      <rPr>
        <sz val="10"/>
        <color indexed="8"/>
        <rFont val="Calibri"/>
        <family val="0"/>
      </rPr>
      <t xml:space="preserve">
</t>
    </r>
  </si>
  <si>
    <t>TechSmith - Camtasia</t>
  </si>
  <si>
    <t>V.E.1</t>
  </si>
  <si>
    <t>No</t>
  </si>
  <si>
    <t>N</t>
  </si>
  <si>
    <t>3 yrs</t>
  </si>
  <si>
    <t>TechSmith - SnagIt</t>
  </si>
  <si>
    <t>MacInCloud http://www.macincloud.com/</t>
  </si>
  <si>
    <t>N/A</t>
  </si>
  <si>
    <t>Amazon Web Services</t>
  </si>
  <si>
    <t>Yes</t>
  </si>
  <si>
    <t xml:space="preserve"> -</t>
  </si>
  <si>
    <t>Two more smart classrooms between the hours of 6:00 - 8:00 pm; one more classroom during the daytime (9:30 - 5:20 pm).</t>
  </si>
  <si>
    <t>V.F.1</t>
  </si>
  <si>
    <t>Due to both growth in offerings (yes) and in growth in numbers of core courses.</t>
  </si>
  <si>
    <t>Same as any classroom with computers</t>
  </si>
  <si>
    <t>A Mac classroom equipped with a Mac computer for each student to use (evening would work)</t>
  </si>
  <si>
    <t>Yes (iOS Development course)</t>
  </si>
  <si>
    <t>Re-design for AT 205 (This could be accomplished by smaller desks and/or chairs with smaller footptint)</t>
  </si>
  <si>
    <t>Yes (moved)</t>
  </si>
  <si>
    <t>10 years</t>
  </si>
  <si>
    <t xml:space="preserve">Computer in AT 203F cloned as computers in lab </t>
  </si>
  <si>
    <t>5 years</t>
  </si>
  <si>
    <t>PolyCom phone to allow dial-in access to the meetings in AT 203F.</t>
  </si>
  <si>
    <t>Each Full-time CIS Faculty member's office desktop computer needs parallel software to software on computers in AT 203 and in the classrooms. Office computers need direct access to AT 203 server.</t>
  </si>
  <si>
    <t>1 yr</t>
  </si>
  <si>
    <t>ETS Labor</t>
  </si>
  <si>
    <t xml:space="preserve">Each FT CIS Faculty member needs a laptop in addition to a desktop. The laptop needs software in parallel to software used by students in lab and classrooms </t>
  </si>
  <si>
    <t>Smart boards for the classrooms</t>
  </si>
  <si>
    <t>10 yrs</t>
  </si>
  <si>
    <t>A second overhead projector</t>
  </si>
  <si>
    <t xml:space="preserve">Continue offering CodeLab online tutorial free to all our programming students. </t>
  </si>
  <si>
    <t>V.G.</t>
  </si>
  <si>
    <t>Rp</t>
  </si>
  <si>
    <t>Division/
Department</t>
  </si>
  <si>
    <t>Departmental Accounts</t>
  </si>
  <si>
    <t>Peer tutoring in the lab figured at 3 perquarter working 16 hours per week for 10 weeks per quarter at 14.50</t>
  </si>
  <si>
    <t>Mentor - Currently working to build industry relationships, counsel students, and STEM events. Cost is per quarter.</t>
  </si>
  <si>
    <t>Wireless adapter for each ATC classroom</t>
  </si>
  <si>
    <t xml:space="preserve">N </t>
  </si>
  <si>
    <t>Electrical outlets in classrooms for student laptops. Estimate is per classroom.</t>
  </si>
  <si>
    <t>5 yrs</t>
  </si>
  <si>
    <t>III.D.</t>
  </si>
  <si>
    <t>Teaching Assistants</t>
  </si>
  <si>
    <t>V.J.</t>
  </si>
  <si>
    <t>Y</t>
  </si>
  <si>
    <t>Other</t>
  </si>
  <si>
    <t>Equity</t>
  </si>
  <si>
    <t>College Services</t>
  </si>
  <si>
    <t>BCAT/CIS</t>
  </si>
  <si>
    <t>Cyber Security Summer Camp and other Outreach offorts</t>
  </si>
  <si>
    <t>Privacy Shilds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</si>
</sst>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&quot;$&quot;#,##0.0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u val="single"/>
      <sz val="10"/>
      <color indexed="8"/>
      <name val="Calibri"/>
      <family val="0"/>
    </font>
    <font>
      <i/>
      <u val="single"/>
      <sz val="10"/>
      <color indexed="8"/>
      <name val="Calibri"/>
      <family val="0"/>
    </font>
    <font>
      <b/>
      <sz val="9"/>
      <color indexed="8"/>
      <name val="Calibri"/>
      <family val="0"/>
    </font>
    <font>
      <u val="single"/>
      <sz val="10"/>
      <color indexed="8"/>
      <name val="Calibri"/>
      <family val="0"/>
    </font>
    <font>
      <b/>
      <sz val="11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170" fontId="49" fillId="0" borderId="10" xfId="44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170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170" fontId="49" fillId="0" borderId="12" xfId="44" applyFont="1" applyBorder="1" applyAlignment="1">
      <alignment/>
    </xf>
    <xf numFmtId="0" fontId="49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170" fontId="49" fillId="0" borderId="15" xfId="0" applyNumberFormat="1" applyFont="1" applyBorder="1" applyAlignment="1">
      <alignment/>
    </xf>
    <xf numFmtId="170" fontId="49" fillId="0" borderId="16" xfId="0" applyNumberFormat="1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53" fillId="0" borderId="10" xfId="0" applyFont="1" applyBorder="1" applyAlignment="1">
      <alignment vertical="top" wrapText="1"/>
    </xf>
    <xf numFmtId="170" fontId="49" fillId="0" borderId="10" xfId="44" applyFont="1" applyBorder="1" applyAlignment="1">
      <alignment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44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/>
    </xf>
    <xf numFmtId="0" fontId="53" fillId="0" borderId="10" xfId="0" applyFont="1" applyFill="1" applyBorder="1" applyAlignment="1">
      <alignment vertical="top" wrapText="1"/>
    </xf>
    <xf numFmtId="170" fontId="49" fillId="0" borderId="10" xfId="44" applyFont="1" applyFill="1" applyBorder="1" applyAlignment="1">
      <alignment/>
    </xf>
    <xf numFmtId="0" fontId="49" fillId="0" borderId="20" xfId="0" applyFont="1" applyBorder="1" applyAlignment="1">
      <alignment vertical="top" wrapText="1"/>
    </xf>
    <xf numFmtId="0" fontId="49" fillId="0" borderId="20" xfId="0" applyFont="1" applyBorder="1" applyAlignment="1">
      <alignment vertical="top"/>
    </xf>
    <xf numFmtId="170" fontId="49" fillId="0" borderId="20" xfId="44" applyFont="1" applyBorder="1" applyAlignment="1">
      <alignment/>
    </xf>
    <xf numFmtId="0" fontId="49" fillId="0" borderId="20" xfId="0" applyFont="1" applyBorder="1" applyAlignment="1">
      <alignment horizontal="center"/>
    </xf>
    <xf numFmtId="0" fontId="49" fillId="0" borderId="20" xfId="0" applyFont="1" applyBorder="1" applyAlignment="1">
      <alignment/>
    </xf>
    <xf numFmtId="170" fontId="49" fillId="0" borderId="21" xfId="0" applyNumberFormat="1" applyFont="1" applyBorder="1" applyAlignment="1">
      <alignment/>
    </xf>
    <xf numFmtId="0" fontId="49" fillId="0" borderId="2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174" fontId="51" fillId="0" borderId="23" xfId="0" applyNumberFormat="1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left" wrapText="1"/>
    </xf>
    <xf numFmtId="0" fontId="49" fillId="0" borderId="28" xfId="0" applyFont="1" applyBorder="1" applyAlignment="1">
      <alignment horizontal="left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2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D13">
      <selection activeCell="N33" sqref="N33"/>
    </sheetView>
  </sheetViews>
  <sheetFormatPr defaultColWidth="10.875" defaultRowHeight="15.75"/>
  <cols>
    <col min="1" max="1" width="10.875" style="1" customWidth="1"/>
    <col min="2" max="2" width="6.125" style="1" customWidth="1"/>
    <col min="3" max="3" width="31.00390625" style="1" customWidth="1"/>
    <col min="4" max="4" width="8.625" style="1" customWidth="1"/>
    <col min="5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2" width="10.875" style="1" customWidth="1"/>
    <col min="13" max="16" width="10.875" style="15" customWidth="1"/>
    <col min="17" max="17" width="12.375" style="1" bestFit="1" customWidth="1"/>
    <col min="18" max="16384" width="10.875" style="1" customWidth="1"/>
  </cols>
  <sheetData>
    <row r="1" spans="2:12" ht="12.75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6" ht="36" customHeight="1">
      <c r="B2" s="57" t="s">
        <v>17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</row>
    <row r="3" spans="2:16" ht="114.75" customHeight="1" thickBot="1">
      <c r="B3" s="60" t="s">
        <v>23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7" s="13" customFormat="1" ht="72">
      <c r="A4" s="8" t="s">
        <v>57</v>
      </c>
      <c r="B4" s="12" t="s">
        <v>3</v>
      </c>
      <c r="C4" s="8" t="s">
        <v>13</v>
      </c>
      <c r="D4" s="8" t="s">
        <v>16</v>
      </c>
      <c r="E4" s="8" t="s">
        <v>1</v>
      </c>
      <c r="F4" s="8" t="s">
        <v>9</v>
      </c>
      <c r="G4" s="8" t="s">
        <v>8</v>
      </c>
      <c r="H4" s="8" t="s">
        <v>11</v>
      </c>
      <c r="I4" s="8" t="s">
        <v>4</v>
      </c>
      <c r="J4" s="8" t="s">
        <v>5</v>
      </c>
      <c r="K4" s="8" t="s">
        <v>2</v>
      </c>
      <c r="L4" s="16" t="s">
        <v>6</v>
      </c>
      <c r="M4" s="19" t="s">
        <v>18</v>
      </c>
      <c r="N4" s="19" t="s">
        <v>19</v>
      </c>
      <c r="O4" s="19" t="s">
        <v>15</v>
      </c>
      <c r="P4" s="19" t="s">
        <v>14</v>
      </c>
      <c r="Q4" s="19" t="s">
        <v>69</v>
      </c>
    </row>
    <row r="5" spans="1:17" s="13" customFormat="1" ht="25.5">
      <c r="A5" s="49" t="s">
        <v>72</v>
      </c>
      <c r="B5" s="50">
        <v>1</v>
      </c>
      <c r="C5" s="38" t="s">
        <v>54</v>
      </c>
      <c r="D5" s="39" t="s">
        <v>55</v>
      </c>
      <c r="E5" s="39" t="s">
        <v>26</v>
      </c>
      <c r="F5" s="39" t="s">
        <v>26</v>
      </c>
      <c r="G5" s="39" t="s">
        <v>56</v>
      </c>
      <c r="H5" s="39" t="s">
        <v>48</v>
      </c>
      <c r="I5" s="52">
        <v>24000</v>
      </c>
      <c r="J5" s="51">
        <v>1</v>
      </c>
      <c r="K5" s="51"/>
      <c r="L5" s="17">
        <f aca="true" t="shared" si="0" ref="L5:L17">I5*J5+K5</f>
        <v>24000</v>
      </c>
      <c r="M5" s="19" t="s">
        <v>68</v>
      </c>
      <c r="N5" s="19" t="s">
        <v>27</v>
      </c>
      <c r="O5" s="19" t="s">
        <v>68</v>
      </c>
      <c r="P5" s="19" t="s">
        <v>68</v>
      </c>
      <c r="Q5" s="19" t="s">
        <v>34</v>
      </c>
    </row>
    <row r="6" spans="1:17" s="13" customFormat="1" ht="38.25">
      <c r="A6" s="19" t="s">
        <v>72</v>
      </c>
      <c r="B6" s="53">
        <v>2</v>
      </c>
      <c r="C6" s="38" t="s">
        <v>59</v>
      </c>
      <c r="D6" s="39" t="s">
        <v>55</v>
      </c>
      <c r="E6" s="39" t="s">
        <v>26</v>
      </c>
      <c r="F6" s="39" t="s">
        <v>26</v>
      </c>
      <c r="G6" s="39" t="s">
        <v>31</v>
      </c>
      <c r="H6" s="39" t="s">
        <v>31</v>
      </c>
      <c r="I6" s="52">
        <v>2320</v>
      </c>
      <c r="J6" s="51">
        <v>9</v>
      </c>
      <c r="K6" s="51"/>
      <c r="L6" s="17">
        <f t="shared" si="0"/>
        <v>20880</v>
      </c>
      <c r="M6" s="19" t="s">
        <v>27</v>
      </c>
      <c r="N6" s="19" t="s">
        <v>27</v>
      </c>
      <c r="O6" s="19" t="s">
        <v>68</v>
      </c>
      <c r="P6" s="19" t="s">
        <v>68</v>
      </c>
      <c r="Q6" s="45" t="s">
        <v>70</v>
      </c>
    </row>
    <row r="7" spans="1:17" s="13" customFormat="1" ht="38.25">
      <c r="A7" s="19" t="s">
        <v>72</v>
      </c>
      <c r="B7" s="53">
        <v>3</v>
      </c>
      <c r="C7" s="38" t="s">
        <v>60</v>
      </c>
      <c r="D7" s="39" t="s">
        <v>65</v>
      </c>
      <c r="E7" s="39" t="s">
        <v>26</v>
      </c>
      <c r="F7" s="39" t="s">
        <v>26</v>
      </c>
      <c r="G7" s="39" t="s">
        <v>31</v>
      </c>
      <c r="H7" s="39" t="s">
        <v>31</v>
      </c>
      <c r="I7" s="52">
        <v>2500</v>
      </c>
      <c r="J7" s="51">
        <v>3</v>
      </c>
      <c r="K7" s="51"/>
      <c r="L7" s="17">
        <f t="shared" si="0"/>
        <v>7500</v>
      </c>
      <c r="M7" s="19" t="s">
        <v>27</v>
      </c>
      <c r="N7" s="19" t="s">
        <v>27</v>
      </c>
      <c r="O7" s="19" t="s">
        <v>68</v>
      </c>
      <c r="P7" s="19" t="s">
        <v>68</v>
      </c>
      <c r="Q7" s="45" t="s">
        <v>70</v>
      </c>
    </row>
    <row r="8" spans="1:17" s="13" customFormat="1" ht="12.75">
      <c r="A8" s="19" t="s">
        <v>72</v>
      </c>
      <c r="B8" s="53">
        <v>4</v>
      </c>
      <c r="C8" s="38" t="s">
        <v>61</v>
      </c>
      <c r="D8" s="39" t="s">
        <v>36</v>
      </c>
      <c r="E8" s="39" t="s">
        <v>26</v>
      </c>
      <c r="F8" s="39" t="s">
        <v>26</v>
      </c>
      <c r="G8" s="39" t="s">
        <v>62</v>
      </c>
      <c r="H8" s="39" t="s">
        <v>64</v>
      </c>
      <c r="I8" s="52">
        <v>100</v>
      </c>
      <c r="J8" s="51">
        <v>5</v>
      </c>
      <c r="K8" s="51"/>
      <c r="L8" s="17">
        <f t="shared" si="0"/>
        <v>500</v>
      </c>
      <c r="M8" s="19" t="s">
        <v>68</v>
      </c>
      <c r="N8" s="19" t="s">
        <v>68</v>
      </c>
      <c r="O8" s="19" t="s">
        <v>27</v>
      </c>
      <c r="P8" s="19" t="s">
        <v>68</v>
      </c>
      <c r="Q8" s="19" t="s">
        <v>34</v>
      </c>
    </row>
    <row r="9" spans="1:17" s="13" customFormat="1" ht="30.75" customHeight="1">
      <c r="A9" s="19" t="s">
        <v>72</v>
      </c>
      <c r="B9" s="53">
        <v>5</v>
      </c>
      <c r="C9" s="38" t="s">
        <v>63</v>
      </c>
      <c r="D9" s="39" t="s">
        <v>36</v>
      </c>
      <c r="E9" s="39" t="s">
        <v>26</v>
      </c>
      <c r="F9" s="39" t="s">
        <v>26</v>
      </c>
      <c r="G9" s="39" t="s">
        <v>27</v>
      </c>
      <c r="H9" s="39" t="s">
        <v>52</v>
      </c>
      <c r="I9" s="52">
        <v>250</v>
      </c>
      <c r="J9" s="51">
        <v>5</v>
      </c>
      <c r="K9" s="51"/>
      <c r="L9" s="17">
        <f t="shared" si="0"/>
        <v>1250</v>
      </c>
      <c r="M9" s="19" t="s">
        <v>68</v>
      </c>
      <c r="N9" s="19" t="s">
        <v>68</v>
      </c>
      <c r="O9" s="19" t="s">
        <v>27</v>
      </c>
      <c r="P9" s="19" t="s">
        <v>68</v>
      </c>
      <c r="Q9" s="19" t="s">
        <v>34</v>
      </c>
    </row>
    <row r="10" spans="1:17" ht="16.5" customHeight="1">
      <c r="A10" s="19" t="s">
        <v>72</v>
      </c>
      <c r="B10" s="54">
        <v>9</v>
      </c>
      <c r="C10" s="26" t="s">
        <v>24</v>
      </c>
      <c r="D10" s="27" t="s">
        <v>25</v>
      </c>
      <c r="E10" s="28" t="s">
        <v>26</v>
      </c>
      <c r="F10" s="27" t="s">
        <v>26</v>
      </c>
      <c r="G10" s="27" t="s">
        <v>27</v>
      </c>
      <c r="H10" s="28" t="s">
        <v>28</v>
      </c>
      <c r="I10" s="29">
        <v>169</v>
      </c>
      <c r="J10" s="30">
        <v>10</v>
      </c>
      <c r="K10" s="31">
        <v>1571.7</v>
      </c>
      <c r="L10" s="17">
        <f t="shared" si="0"/>
        <v>3261.7</v>
      </c>
      <c r="M10" s="46" t="s">
        <v>68</v>
      </c>
      <c r="N10" s="46" t="s">
        <v>27</v>
      </c>
      <c r="O10" s="46" t="s">
        <v>68</v>
      </c>
      <c r="P10" s="46" t="s">
        <v>68</v>
      </c>
      <c r="Q10" s="19" t="s">
        <v>34</v>
      </c>
    </row>
    <row r="11" spans="1:17" ht="16.5" customHeight="1">
      <c r="A11" s="19" t="s">
        <v>72</v>
      </c>
      <c r="B11" s="54">
        <v>10</v>
      </c>
      <c r="C11" s="26" t="s">
        <v>29</v>
      </c>
      <c r="D11" s="27" t="s">
        <v>25</v>
      </c>
      <c r="E11" s="28" t="s">
        <v>26</v>
      </c>
      <c r="F11" s="27" t="s">
        <v>26</v>
      </c>
      <c r="G11" s="27" t="s">
        <v>27</v>
      </c>
      <c r="H11" s="28" t="s">
        <v>28</v>
      </c>
      <c r="I11" s="29">
        <v>29.95</v>
      </c>
      <c r="J11" s="47">
        <v>10</v>
      </c>
      <c r="K11" s="48">
        <v>209.6</v>
      </c>
      <c r="L11" s="17">
        <f t="shared" si="0"/>
        <v>509.1</v>
      </c>
      <c r="M11" s="46" t="s">
        <v>68</v>
      </c>
      <c r="N11" s="46" t="s">
        <v>27</v>
      </c>
      <c r="O11" s="46" t="s">
        <v>68</v>
      </c>
      <c r="P11" s="46" t="s">
        <v>68</v>
      </c>
      <c r="Q11" s="19" t="s">
        <v>34</v>
      </c>
    </row>
    <row r="12" spans="1:17" ht="16.5" customHeight="1">
      <c r="A12" s="19" t="s">
        <v>72</v>
      </c>
      <c r="B12" s="54">
        <v>7</v>
      </c>
      <c r="C12" s="34" t="s">
        <v>30</v>
      </c>
      <c r="D12" s="35" t="s">
        <v>25</v>
      </c>
      <c r="E12" s="36" t="s">
        <v>26</v>
      </c>
      <c r="F12" s="35" t="s">
        <v>26</v>
      </c>
      <c r="G12" s="35" t="s">
        <v>27</v>
      </c>
      <c r="H12" s="36" t="s">
        <v>31</v>
      </c>
      <c r="I12" s="37">
        <v>60</v>
      </c>
      <c r="J12" s="47">
        <v>60</v>
      </c>
      <c r="K12" s="48">
        <v>0</v>
      </c>
      <c r="L12" s="17">
        <f t="shared" si="0"/>
        <v>3600</v>
      </c>
      <c r="M12" s="46" t="s">
        <v>68</v>
      </c>
      <c r="N12" s="46" t="s">
        <v>27</v>
      </c>
      <c r="O12" s="46" t="s">
        <v>68</v>
      </c>
      <c r="P12" s="46" t="s">
        <v>68</v>
      </c>
      <c r="Q12" s="19" t="s">
        <v>34</v>
      </c>
    </row>
    <row r="13" spans="1:17" ht="16.5" customHeight="1">
      <c r="A13" s="19" t="s">
        <v>72</v>
      </c>
      <c r="B13" s="54">
        <v>6</v>
      </c>
      <c r="C13" s="34" t="s">
        <v>32</v>
      </c>
      <c r="D13" s="35" t="s">
        <v>25</v>
      </c>
      <c r="E13" s="36" t="s">
        <v>33</v>
      </c>
      <c r="F13" s="35" t="s">
        <v>26</v>
      </c>
      <c r="G13" s="35" t="s">
        <v>27</v>
      </c>
      <c r="H13" s="36" t="s">
        <v>31</v>
      </c>
      <c r="I13" s="37">
        <v>20</v>
      </c>
      <c r="J13" s="47">
        <v>20</v>
      </c>
      <c r="K13" s="48">
        <v>40</v>
      </c>
      <c r="L13" s="17">
        <f t="shared" si="0"/>
        <v>440</v>
      </c>
      <c r="M13" s="46" t="s">
        <v>68</v>
      </c>
      <c r="N13" s="46" t="s">
        <v>27</v>
      </c>
      <c r="O13" s="46" t="s">
        <v>68</v>
      </c>
      <c r="P13" s="46" t="s">
        <v>68</v>
      </c>
      <c r="Q13" s="19" t="s">
        <v>34</v>
      </c>
    </row>
    <row r="14" spans="1:17" ht="16.5" customHeight="1">
      <c r="A14" s="19" t="s">
        <v>72</v>
      </c>
      <c r="B14" s="54">
        <v>8</v>
      </c>
      <c r="C14" s="34" t="s">
        <v>58</v>
      </c>
      <c r="D14" s="35" t="s">
        <v>25</v>
      </c>
      <c r="E14" s="36" t="s">
        <v>26</v>
      </c>
      <c r="F14" s="35" t="s">
        <v>26</v>
      </c>
      <c r="G14" s="35" t="s">
        <v>27</v>
      </c>
      <c r="H14" s="36" t="s">
        <v>31</v>
      </c>
      <c r="I14" s="37">
        <v>600</v>
      </c>
      <c r="J14" s="47">
        <v>1</v>
      </c>
      <c r="K14" s="48">
        <v>0</v>
      </c>
      <c r="L14" s="17">
        <f t="shared" si="0"/>
        <v>600</v>
      </c>
      <c r="M14" s="46" t="s">
        <v>68</v>
      </c>
      <c r="N14" s="46" t="s">
        <v>27</v>
      </c>
      <c r="O14" s="46" t="s">
        <v>68</v>
      </c>
      <c r="P14" s="46" t="s">
        <v>68</v>
      </c>
      <c r="Q14" s="19" t="s">
        <v>34</v>
      </c>
    </row>
    <row r="15" spans="1:17" ht="16.5" customHeight="1">
      <c r="A15" s="19" t="s">
        <v>72</v>
      </c>
      <c r="B15" s="54">
        <v>11</v>
      </c>
      <c r="C15" s="34" t="s">
        <v>66</v>
      </c>
      <c r="D15" s="35" t="s">
        <v>67</v>
      </c>
      <c r="E15" s="36" t="s">
        <v>26</v>
      </c>
      <c r="F15" s="35" t="s">
        <v>26</v>
      </c>
      <c r="G15" s="35" t="s">
        <v>31</v>
      </c>
      <c r="H15" s="36" t="s">
        <v>31</v>
      </c>
      <c r="I15" s="37">
        <v>300</v>
      </c>
      <c r="J15" s="47">
        <v>3</v>
      </c>
      <c r="K15" s="48"/>
      <c r="L15" s="17">
        <f t="shared" si="0"/>
        <v>900</v>
      </c>
      <c r="M15" s="46" t="s">
        <v>27</v>
      </c>
      <c r="N15" s="46" t="s">
        <v>27</v>
      </c>
      <c r="O15" s="46" t="s">
        <v>68</v>
      </c>
      <c r="P15" s="46" t="s">
        <v>68</v>
      </c>
      <c r="Q15" s="45" t="s">
        <v>70</v>
      </c>
    </row>
    <row r="16" spans="1:17" ht="25.5">
      <c r="A16" s="19" t="s">
        <v>72</v>
      </c>
      <c r="B16" s="54">
        <v>12</v>
      </c>
      <c r="C16" s="34" t="s">
        <v>73</v>
      </c>
      <c r="D16" s="35" t="s">
        <v>65</v>
      </c>
      <c r="E16" s="39" t="s">
        <v>26</v>
      </c>
      <c r="F16" s="39" t="s">
        <v>26</v>
      </c>
      <c r="G16" s="39" t="s">
        <v>31</v>
      </c>
      <c r="H16" s="39" t="s">
        <v>31</v>
      </c>
      <c r="I16" s="37">
        <v>6000</v>
      </c>
      <c r="J16" s="47">
        <v>1</v>
      </c>
      <c r="K16" s="48"/>
      <c r="L16" s="17">
        <f t="shared" si="0"/>
        <v>6000</v>
      </c>
      <c r="M16" s="19" t="s">
        <v>27</v>
      </c>
      <c r="N16" s="19" t="s">
        <v>27</v>
      </c>
      <c r="O16" s="19" t="s">
        <v>68</v>
      </c>
      <c r="P16" s="19" t="s">
        <v>68</v>
      </c>
      <c r="Q16" s="45" t="s">
        <v>70</v>
      </c>
    </row>
    <row r="17" spans="1:17" ht="12.75">
      <c r="A17" s="19"/>
      <c r="B17" s="54"/>
      <c r="C17" s="34" t="s">
        <v>74</v>
      </c>
      <c r="D17" s="35" t="s">
        <v>25</v>
      </c>
      <c r="E17" s="39" t="s">
        <v>26</v>
      </c>
      <c r="F17" s="39" t="s">
        <v>26</v>
      </c>
      <c r="G17" s="39" t="s">
        <v>27</v>
      </c>
      <c r="H17" s="39" t="s">
        <v>28</v>
      </c>
      <c r="I17" s="37">
        <v>95.6</v>
      </c>
      <c r="J17" s="47">
        <v>5</v>
      </c>
      <c r="K17" s="48"/>
      <c r="L17" s="17">
        <f t="shared" si="0"/>
        <v>478</v>
      </c>
      <c r="M17" s="19" t="s">
        <v>68</v>
      </c>
      <c r="N17" s="19" t="s">
        <v>68</v>
      </c>
      <c r="O17" s="19" t="s">
        <v>68</v>
      </c>
      <c r="P17" s="19" t="s">
        <v>68</v>
      </c>
      <c r="Q17" s="45" t="s">
        <v>70</v>
      </c>
    </row>
    <row r="18" spans="1:17" ht="16.5" customHeight="1">
      <c r="A18" s="19" t="s">
        <v>72</v>
      </c>
      <c r="B18" s="54">
        <v>13</v>
      </c>
      <c r="C18" s="26" t="s">
        <v>35</v>
      </c>
      <c r="D18" s="27" t="s">
        <v>36</v>
      </c>
      <c r="E18" s="28" t="s">
        <v>37</v>
      </c>
      <c r="F18" s="27" t="s">
        <v>33</v>
      </c>
      <c r="G18" s="27" t="s">
        <v>27</v>
      </c>
      <c r="H18" s="28" t="s">
        <v>38</v>
      </c>
      <c r="I18" s="29">
        <v>5000</v>
      </c>
      <c r="J18" s="30">
        <v>2</v>
      </c>
      <c r="K18" s="32"/>
      <c r="L18" s="17">
        <f aca="true" t="shared" si="1" ref="L18:L26">I18*J18+K18</f>
        <v>10000</v>
      </c>
      <c r="M18" s="46" t="s">
        <v>27</v>
      </c>
      <c r="N18" s="46" t="s">
        <v>27</v>
      </c>
      <c r="O18" s="46" t="s">
        <v>27</v>
      </c>
      <c r="P18" s="46" t="s">
        <v>27</v>
      </c>
      <c r="Q18" s="45" t="s">
        <v>71</v>
      </c>
    </row>
    <row r="19" spans="1:17" ht="16.5" customHeight="1">
      <c r="A19" s="19" t="s">
        <v>72</v>
      </c>
      <c r="B19" s="54">
        <v>14</v>
      </c>
      <c r="C19" s="26" t="s">
        <v>39</v>
      </c>
      <c r="D19" s="27" t="s">
        <v>36</v>
      </c>
      <c r="E19" s="28" t="s">
        <v>40</v>
      </c>
      <c r="F19" s="27" t="s">
        <v>33</v>
      </c>
      <c r="G19" s="27" t="s">
        <v>27</v>
      </c>
      <c r="H19" s="28" t="s">
        <v>38</v>
      </c>
      <c r="I19" s="29">
        <v>3000</v>
      </c>
      <c r="J19" s="30">
        <v>1</v>
      </c>
      <c r="K19" s="32"/>
      <c r="L19" s="17">
        <f t="shared" si="1"/>
        <v>3000</v>
      </c>
      <c r="M19" s="46" t="s">
        <v>27</v>
      </c>
      <c r="N19" s="46" t="s">
        <v>27</v>
      </c>
      <c r="O19" s="46" t="s">
        <v>27</v>
      </c>
      <c r="P19" s="46" t="s">
        <v>27</v>
      </c>
      <c r="Q19" s="45" t="s">
        <v>71</v>
      </c>
    </row>
    <row r="20" spans="1:17" ht="16.5" customHeight="1">
      <c r="A20" s="19" t="s">
        <v>72</v>
      </c>
      <c r="B20" s="54">
        <v>15</v>
      </c>
      <c r="C20" s="26" t="s">
        <v>41</v>
      </c>
      <c r="D20" s="27" t="s">
        <v>36</v>
      </c>
      <c r="E20" s="27" t="s">
        <v>26</v>
      </c>
      <c r="F20" s="27" t="s">
        <v>42</v>
      </c>
      <c r="G20" s="27" t="s">
        <v>27</v>
      </c>
      <c r="H20" s="28" t="s">
        <v>43</v>
      </c>
      <c r="I20" s="29">
        <v>243</v>
      </c>
      <c r="J20" s="30">
        <v>40</v>
      </c>
      <c r="K20" s="32"/>
      <c r="L20" s="17">
        <f t="shared" si="1"/>
        <v>9720</v>
      </c>
      <c r="M20" s="46" t="s">
        <v>27</v>
      </c>
      <c r="N20" s="46" t="s">
        <v>27</v>
      </c>
      <c r="O20" s="46" t="s">
        <v>27</v>
      </c>
      <c r="P20" s="46" t="s">
        <v>27</v>
      </c>
      <c r="Q20" s="45" t="s">
        <v>71</v>
      </c>
    </row>
    <row r="21" spans="1:17" ht="16.5" customHeight="1">
      <c r="A21" s="19" t="s">
        <v>72</v>
      </c>
      <c r="B21" s="54">
        <v>16</v>
      </c>
      <c r="C21" s="26" t="s">
        <v>44</v>
      </c>
      <c r="D21" s="27" t="s">
        <v>25</v>
      </c>
      <c r="E21" s="27" t="s">
        <v>26</v>
      </c>
      <c r="F21" s="27" t="s">
        <v>26</v>
      </c>
      <c r="G21" s="27" t="s">
        <v>27</v>
      </c>
      <c r="H21" s="27" t="s">
        <v>45</v>
      </c>
      <c r="I21" s="29">
        <v>1200</v>
      </c>
      <c r="J21" s="30">
        <v>2</v>
      </c>
      <c r="K21" s="32"/>
      <c r="L21" s="17">
        <f t="shared" si="1"/>
        <v>2400</v>
      </c>
      <c r="M21" s="46" t="s">
        <v>27</v>
      </c>
      <c r="N21" s="46" t="s">
        <v>68</v>
      </c>
      <c r="O21" s="46" t="s">
        <v>68</v>
      </c>
      <c r="P21" s="46" t="s">
        <v>27</v>
      </c>
      <c r="Q21" s="19" t="s">
        <v>34</v>
      </c>
    </row>
    <row r="22" spans="1:17" ht="16.5" customHeight="1">
      <c r="A22" s="19" t="s">
        <v>72</v>
      </c>
      <c r="B22" s="54">
        <v>17</v>
      </c>
      <c r="C22" s="26" t="s">
        <v>46</v>
      </c>
      <c r="D22" s="27" t="s">
        <v>25</v>
      </c>
      <c r="E22" s="27" t="s">
        <v>26</v>
      </c>
      <c r="F22" s="27" t="s">
        <v>26</v>
      </c>
      <c r="G22" s="27" t="s">
        <v>27</v>
      </c>
      <c r="H22" s="27" t="s">
        <v>45</v>
      </c>
      <c r="I22" s="29">
        <v>232.95</v>
      </c>
      <c r="J22" s="30">
        <v>1</v>
      </c>
      <c r="K22" s="33"/>
      <c r="L22" s="17">
        <f t="shared" si="1"/>
        <v>232.95</v>
      </c>
      <c r="M22" s="46" t="s">
        <v>68</v>
      </c>
      <c r="N22" s="46" t="s">
        <v>68</v>
      </c>
      <c r="O22" s="46" t="s">
        <v>68</v>
      </c>
      <c r="P22" s="46" t="s">
        <v>27</v>
      </c>
      <c r="Q22" s="19" t="s">
        <v>34</v>
      </c>
    </row>
    <row r="23" spans="1:17" ht="16.5" customHeight="1">
      <c r="A23" s="19" t="s">
        <v>72</v>
      </c>
      <c r="B23" s="54">
        <v>18</v>
      </c>
      <c r="C23" s="26" t="s">
        <v>47</v>
      </c>
      <c r="D23" s="27" t="s">
        <v>25</v>
      </c>
      <c r="E23" s="27" t="s">
        <v>26</v>
      </c>
      <c r="F23" s="27" t="s">
        <v>26</v>
      </c>
      <c r="G23" s="27" t="s">
        <v>27</v>
      </c>
      <c r="H23" s="27" t="s">
        <v>48</v>
      </c>
      <c r="I23" s="29" t="s">
        <v>49</v>
      </c>
      <c r="J23" s="30">
        <v>0</v>
      </c>
      <c r="K23" s="32"/>
      <c r="L23" s="17" t="s">
        <v>34</v>
      </c>
      <c r="M23" s="46" t="s">
        <v>27</v>
      </c>
      <c r="N23" s="46" t="s">
        <v>68</v>
      </c>
      <c r="O23" s="46" t="s">
        <v>68</v>
      </c>
      <c r="P23" s="46" t="s">
        <v>27</v>
      </c>
      <c r="Q23" s="19" t="s">
        <v>34</v>
      </c>
    </row>
    <row r="24" spans="1:17" ht="16.5" customHeight="1">
      <c r="A24" s="19" t="s">
        <v>72</v>
      </c>
      <c r="B24" s="54">
        <v>19</v>
      </c>
      <c r="C24" s="26" t="s">
        <v>50</v>
      </c>
      <c r="D24" s="27" t="s">
        <v>25</v>
      </c>
      <c r="E24" s="27" t="s">
        <v>26</v>
      </c>
      <c r="F24" s="27" t="s">
        <v>26</v>
      </c>
      <c r="G24" s="27" t="s">
        <v>27</v>
      </c>
      <c r="H24" s="27" t="s">
        <v>45</v>
      </c>
      <c r="I24" s="29">
        <v>1200</v>
      </c>
      <c r="J24" s="30">
        <v>10</v>
      </c>
      <c r="K24" s="32"/>
      <c r="L24" s="17">
        <f t="shared" si="1"/>
        <v>12000</v>
      </c>
      <c r="M24" s="46" t="s">
        <v>27</v>
      </c>
      <c r="N24" s="46" t="s">
        <v>68</v>
      </c>
      <c r="O24" s="46" t="s">
        <v>68</v>
      </c>
      <c r="P24" s="46" t="s">
        <v>27</v>
      </c>
      <c r="Q24" s="19" t="s">
        <v>34</v>
      </c>
    </row>
    <row r="25" spans="1:17" ht="16.5" customHeight="1">
      <c r="A25" s="19" t="s">
        <v>72</v>
      </c>
      <c r="B25" s="54">
        <v>20</v>
      </c>
      <c r="C25" s="26" t="s">
        <v>51</v>
      </c>
      <c r="D25" s="27" t="s">
        <v>25</v>
      </c>
      <c r="E25" s="27" t="s">
        <v>26</v>
      </c>
      <c r="F25" s="27" t="s">
        <v>33</v>
      </c>
      <c r="G25" s="27" t="s">
        <v>27</v>
      </c>
      <c r="H25" s="27" t="s">
        <v>52</v>
      </c>
      <c r="I25" s="29">
        <v>3999</v>
      </c>
      <c r="J25" s="30">
        <v>8</v>
      </c>
      <c r="K25" s="32"/>
      <c r="L25" s="17">
        <f t="shared" si="1"/>
        <v>31992</v>
      </c>
      <c r="M25" s="46" t="s">
        <v>27</v>
      </c>
      <c r="N25" s="46" t="s">
        <v>27</v>
      </c>
      <c r="O25" s="46" t="s">
        <v>27</v>
      </c>
      <c r="P25" s="46" t="s">
        <v>27</v>
      </c>
      <c r="Q25" s="45" t="s">
        <v>71</v>
      </c>
    </row>
    <row r="26" spans="1:17" ht="16.5" customHeight="1">
      <c r="A26" s="19" t="s">
        <v>72</v>
      </c>
      <c r="B26" s="54">
        <v>21</v>
      </c>
      <c r="C26" s="26" t="s">
        <v>53</v>
      </c>
      <c r="D26" s="27" t="s">
        <v>25</v>
      </c>
      <c r="E26" s="27" t="s">
        <v>26</v>
      </c>
      <c r="F26" s="27" t="s">
        <v>33</v>
      </c>
      <c r="G26" s="27" t="s">
        <v>27</v>
      </c>
      <c r="H26" s="27" t="s">
        <v>52</v>
      </c>
      <c r="I26" s="29">
        <v>3628</v>
      </c>
      <c r="J26" s="30">
        <v>4</v>
      </c>
      <c r="K26" s="32"/>
      <c r="L26" s="17">
        <f t="shared" si="1"/>
        <v>14512</v>
      </c>
      <c r="M26" s="46" t="s">
        <v>27</v>
      </c>
      <c r="N26" s="46" t="s">
        <v>27</v>
      </c>
      <c r="O26" s="46" t="s">
        <v>27</v>
      </c>
      <c r="P26" s="46" t="s">
        <v>27</v>
      </c>
      <c r="Q26" s="45" t="s">
        <v>71</v>
      </c>
    </row>
    <row r="27" spans="1:17" ht="16.5" customHeight="1">
      <c r="A27" s="45"/>
      <c r="B27" s="55"/>
      <c r="C27" s="38"/>
      <c r="D27" s="39"/>
      <c r="E27" s="39"/>
      <c r="F27" s="39"/>
      <c r="G27" s="39"/>
      <c r="H27" s="39"/>
      <c r="I27" s="40"/>
      <c r="J27" s="41"/>
      <c r="K27" s="42"/>
      <c r="L27" s="43">
        <f>SUM(L5:L26)</f>
        <v>153775.75</v>
      </c>
      <c r="M27" s="44"/>
      <c r="N27" s="44"/>
      <c r="O27" s="44"/>
      <c r="P27" s="44"/>
      <c r="Q27" s="45"/>
    </row>
    <row r="28" spans="1:17" ht="12.75">
      <c r="A28" s="45"/>
      <c r="B28" s="22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  <c r="N28" s="46"/>
      <c r="O28" s="46"/>
      <c r="P28" s="46"/>
      <c r="Q28" s="45"/>
    </row>
    <row r="29" spans="1:17" ht="12.75">
      <c r="A29" s="45"/>
      <c r="B29" s="22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6"/>
      <c r="N29" s="46"/>
      <c r="O29" s="46"/>
      <c r="P29" s="46"/>
      <c r="Q29" s="45"/>
    </row>
    <row r="30" spans="1:17" ht="12.75">
      <c r="A30" s="45"/>
      <c r="B30" s="22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6"/>
      <c r="N30" s="46"/>
      <c r="O30" s="46"/>
      <c r="P30" s="46"/>
      <c r="Q30" s="45"/>
    </row>
  </sheetData>
  <sheetProtection/>
  <mergeCells count="3">
    <mergeCell ref="B1:L1"/>
    <mergeCell ref="B2:P2"/>
    <mergeCell ref="B3:P3"/>
  </mergeCells>
  <printOptions/>
  <pageMargins left="0.95" right="0.45" top="1" bottom="0.75" header="0.3" footer="0.3"/>
  <pageSetup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="150" zoomScaleNormal="150" zoomScalePageLayoutView="0" workbookViewId="0" topLeftCell="A1">
      <selection activeCell="B3" sqref="B3:P3"/>
    </sheetView>
  </sheetViews>
  <sheetFormatPr defaultColWidth="11.00390625" defaultRowHeight="15.75"/>
  <cols>
    <col min="1" max="1" width="9.125" style="14" customWidth="1"/>
    <col min="2" max="2" width="6.125" style="0" customWidth="1"/>
    <col min="3" max="3" width="25.875" style="0" customWidth="1"/>
    <col min="4" max="4" width="8.875" style="0" customWidth="1"/>
    <col min="5" max="5" width="7.375" style="0" customWidth="1"/>
    <col min="6" max="6" width="7.125" style="0" customWidth="1"/>
    <col min="7" max="7" width="9.625" style="0" customWidth="1"/>
    <col min="8" max="8" width="8.50390625" style="0" customWidth="1"/>
    <col min="9" max="9" width="12.00390625" style="0" customWidth="1"/>
    <col min="10" max="10" width="5.375" style="0" customWidth="1"/>
    <col min="11" max="11" width="8.625" style="0" customWidth="1"/>
    <col min="12" max="12" width="11.00390625" style="0" customWidth="1"/>
    <col min="13" max="13" width="7.375" style="0" customWidth="1"/>
    <col min="14" max="14" width="8.625" style="0" customWidth="1"/>
    <col min="15" max="15" width="9.00390625" style="0" customWidth="1"/>
    <col min="16" max="16" width="9.125" style="0" customWidth="1"/>
  </cols>
  <sheetData>
    <row r="1" spans="2:12" ht="15.75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2" ht="15.75">
      <c r="B2" s="62" t="s">
        <v>12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2:16" ht="43.5" customHeight="1">
      <c r="B3" s="64" t="s">
        <v>22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2:16" ht="55.5" customHeight="1" thickBot="1">
      <c r="B4" s="66" t="s">
        <v>20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s="1" customFormat="1" ht="72" customHeight="1">
      <c r="A5" s="24" t="s">
        <v>21</v>
      </c>
      <c r="B5" s="21" t="s">
        <v>3</v>
      </c>
      <c r="C5" s="8" t="s">
        <v>13</v>
      </c>
      <c r="D5" s="8" t="s">
        <v>16</v>
      </c>
      <c r="E5" s="8" t="s">
        <v>1</v>
      </c>
      <c r="F5" s="8" t="s">
        <v>9</v>
      </c>
      <c r="G5" s="8" t="s">
        <v>8</v>
      </c>
      <c r="H5" s="8" t="s">
        <v>11</v>
      </c>
      <c r="I5" s="8" t="s">
        <v>4</v>
      </c>
      <c r="J5" s="8" t="s">
        <v>5</v>
      </c>
      <c r="K5" s="8" t="s">
        <v>2</v>
      </c>
      <c r="L5" s="16" t="s">
        <v>6</v>
      </c>
      <c r="M5" s="19" t="s">
        <v>18</v>
      </c>
      <c r="N5" s="19" t="s">
        <v>19</v>
      </c>
      <c r="O5" s="19" t="s">
        <v>15</v>
      </c>
      <c r="P5" s="19" t="s">
        <v>14</v>
      </c>
    </row>
    <row r="6" spans="1:16" ht="15.75">
      <c r="A6" s="25"/>
      <c r="B6" s="22"/>
      <c r="C6" s="2" t="s">
        <v>10</v>
      </c>
      <c r="D6" s="2"/>
      <c r="E6" s="2"/>
      <c r="F6" s="2"/>
      <c r="G6" s="2" t="s">
        <v>7</v>
      </c>
      <c r="H6" s="2"/>
      <c r="I6" s="3">
        <v>100000</v>
      </c>
      <c r="J6" s="4">
        <v>1</v>
      </c>
      <c r="K6" s="2"/>
      <c r="L6" s="17">
        <f aca="true" t="shared" si="0" ref="L6:L20">I6*J6</f>
        <v>100000</v>
      </c>
      <c r="M6" s="2"/>
      <c r="N6" s="20"/>
      <c r="O6" s="20"/>
      <c r="P6" s="20"/>
    </row>
    <row r="7" spans="1:16" ht="15.75">
      <c r="A7" s="25"/>
      <c r="B7" s="22"/>
      <c r="C7" s="2"/>
      <c r="D7" s="2"/>
      <c r="E7" s="2"/>
      <c r="F7" s="2"/>
      <c r="G7" s="2"/>
      <c r="H7" s="2"/>
      <c r="I7" s="3">
        <v>0</v>
      </c>
      <c r="J7" s="4">
        <v>0</v>
      </c>
      <c r="K7" s="2"/>
      <c r="L7" s="17">
        <f t="shared" si="0"/>
        <v>0</v>
      </c>
      <c r="M7" s="2"/>
      <c r="N7" s="20"/>
      <c r="O7" s="20"/>
      <c r="P7" s="20"/>
    </row>
    <row r="8" spans="1:16" ht="15.75">
      <c r="A8" s="25"/>
      <c r="B8" s="22"/>
      <c r="C8" s="2"/>
      <c r="D8" s="2"/>
      <c r="E8" s="2"/>
      <c r="F8" s="2"/>
      <c r="G8" s="2"/>
      <c r="H8" s="2"/>
      <c r="I8" s="3">
        <v>0</v>
      </c>
      <c r="J8" s="4">
        <v>0</v>
      </c>
      <c r="K8" s="2"/>
      <c r="L8" s="17">
        <f t="shared" si="0"/>
        <v>0</v>
      </c>
      <c r="M8" s="2"/>
      <c r="N8" s="20"/>
      <c r="O8" s="20"/>
      <c r="P8" s="20"/>
    </row>
    <row r="9" spans="1:16" ht="15.75">
      <c r="A9" s="25"/>
      <c r="B9" s="22"/>
      <c r="C9" s="2"/>
      <c r="D9" s="2"/>
      <c r="E9" s="2"/>
      <c r="F9" s="2"/>
      <c r="G9" s="2"/>
      <c r="H9" s="2"/>
      <c r="I9" s="3">
        <v>0</v>
      </c>
      <c r="J9" s="4">
        <v>0</v>
      </c>
      <c r="K9" s="2"/>
      <c r="L9" s="17">
        <f t="shared" si="0"/>
        <v>0</v>
      </c>
      <c r="M9" s="2"/>
      <c r="N9" s="20"/>
      <c r="O9" s="20"/>
      <c r="P9" s="20"/>
    </row>
    <row r="10" spans="1:16" ht="15.75">
      <c r="A10" s="25"/>
      <c r="B10" s="22"/>
      <c r="C10" s="2"/>
      <c r="D10" s="2"/>
      <c r="E10" s="2"/>
      <c r="F10" s="2"/>
      <c r="G10" s="2"/>
      <c r="H10" s="2"/>
      <c r="I10" s="3">
        <v>0</v>
      </c>
      <c r="J10" s="4">
        <v>0</v>
      </c>
      <c r="K10" s="2"/>
      <c r="L10" s="17">
        <f t="shared" si="0"/>
        <v>0</v>
      </c>
      <c r="M10" s="2"/>
      <c r="N10" s="20"/>
      <c r="O10" s="20"/>
      <c r="P10" s="20"/>
    </row>
    <row r="11" spans="1:16" ht="15.75">
      <c r="A11" s="25"/>
      <c r="B11" s="22"/>
      <c r="C11" s="2"/>
      <c r="D11" s="2"/>
      <c r="E11" s="2"/>
      <c r="F11" s="2"/>
      <c r="G11" s="2"/>
      <c r="H11" s="2"/>
      <c r="I11" s="3">
        <v>0</v>
      </c>
      <c r="J11" s="4">
        <v>0</v>
      </c>
      <c r="K11" s="2"/>
      <c r="L11" s="17">
        <f t="shared" si="0"/>
        <v>0</v>
      </c>
      <c r="M11" s="2"/>
      <c r="N11" s="20"/>
      <c r="O11" s="20"/>
      <c r="P11" s="20"/>
    </row>
    <row r="12" spans="1:16" ht="15.75">
      <c r="A12" s="25"/>
      <c r="B12" s="22"/>
      <c r="C12" s="2"/>
      <c r="D12" s="2"/>
      <c r="E12" s="2"/>
      <c r="F12" s="2"/>
      <c r="G12" s="2"/>
      <c r="H12" s="2"/>
      <c r="I12" s="3">
        <v>0</v>
      </c>
      <c r="J12" s="4">
        <v>0</v>
      </c>
      <c r="K12" s="2"/>
      <c r="L12" s="17">
        <f t="shared" si="0"/>
        <v>0</v>
      </c>
      <c r="M12" s="2"/>
      <c r="N12" s="20"/>
      <c r="O12" s="20"/>
      <c r="P12" s="20"/>
    </row>
    <row r="13" spans="1:16" ht="15.75">
      <c r="A13" s="25"/>
      <c r="B13" s="22"/>
      <c r="C13" s="2"/>
      <c r="D13" s="2"/>
      <c r="E13" s="2"/>
      <c r="F13" s="2"/>
      <c r="G13" s="2"/>
      <c r="H13" s="2"/>
      <c r="I13" s="3">
        <v>0</v>
      </c>
      <c r="J13" s="4">
        <v>0</v>
      </c>
      <c r="K13" s="2"/>
      <c r="L13" s="17">
        <f t="shared" si="0"/>
        <v>0</v>
      </c>
      <c r="M13" s="2"/>
      <c r="N13" s="20"/>
      <c r="O13" s="20"/>
      <c r="P13" s="20"/>
    </row>
    <row r="14" spans="1:16" ht="15.75">
      <c r="A14" s="25"/>
      <c r="B14" s="22"/>
      <c r="C14" s="2"/>
      <c r="D14" s="2"/>
      <c r="E14" s="2"/>
      <c r="F14" s="2"/>
      <c r="G14" s="2"/>
      <c r="H14" s="2"/>
      <c r="I14" s="3">
        <v>0</v>
      </c>
      <c r="J14" s="4">
        <v>0</v>
      </c>
      <c r="K14" s="2"/>
      <c r="L14" s="17">
        <f t="shared" si="0"/>
        <v>0</v>
      </c>
      <c r="M14" s="2"/>
      <c r="N14" s="20"/>
      <c r="O14" s="20"/>
      <c r="P14" s="20"/>
    </row>
    <row r="15" spans="1:16" ht="15.75">
      <c r="A15" s="25"/>
      <c r="B15" s="22"/>
      <c r="C15" s="2"/>
      <c r="D15" s="2"/>
      <c r="E15" s="2"/>
      <c r="F15" s="2"/>
      <c r="G15" s="2"/>
      <c r="H15" s="2"/>
      <c r="I15" s="3">
        <v>0</v>
      </c>
      <c r="J15" s="4">
        <v>0</v>
      </c>
      <c r="K15" s="2"/>
      <c r="L15" s="17">
        <f t="shared" si="0"/>
        <v>0</v>
      </c>
      <c r="M15" s="2"/>
      <c r="N15" s="20"/>
      <c r="O15" s="20"/>
      <c r="P15" s="20"/>
    </row>
    <row r="16" spans="1:16" ht="15.75">
      <c r="A16" s="25"/>
      <c r="B16" s="22"/>
      <c r="C16" s="2"/>
      <c r="D16" s="2"/>
      <c r="E16" s="2"/>
      <c r="F16" s="2"/>
      <c r="G16" s="2"/>
      <c r="H16" s="2"/>
      <c r="I16" s="3">
        <v>0</v>
      </c>
      <c r="J16" s="4">
        <v>0</v>
      </c>
      <c r="K16" s="2"/>
      <c r="L16" s="17">
        <f t="shared" si="0"/>
        <v>0</v>
      </c>
      <c r="M16" s="2"/>
      <c r="N16" s="20"/>
      <c r="O16" s="20"/>
      <c r="P16" s="20"/>
    </row>
    <row r="17" spans="1:16" ht="15.75">
      <c r="A17" s="25"/>
      <c r="B17" s="22"/>
      <c r="C17" s="2"/>
      <c r="D17" s="2"/>
      <c r="E17" s="2"/>
      <c r="F17" s="2"/>
      <c r="G17" s="2"/>
      <c r="H17" s="2"/>
      <c r="I17" s="3">
        <v>0</v>
      </c>
      <c r="J17" s="4">
        <v>0</v>
      </c>
      <c r="K17" s="2"/>
      <c r="L17" s="17">
        <f t="shared" si="0"/>
        <v>0</v>
      </c>
      <c r="M17" s="2"/>
      <c r="N17" s="20"/>
      <c r="O17" s="20"/>
      <c r="P17" s="20"/>
    </row>
    <row r="18" spans="1:16" ht="15.75">
      <c r="A18" s="25"/>
      <c r="B18" s="22"/>
      <c r="C18" s="2"/>
      <c r="D18" s="2"/>
      <c r="E18" s="2"/>
      <c r="F18" s="2"/>
      <c r="G18" s="2"/>
      <c r="H18" s="2"/>
      <c r="I18" s="3">
        <v>0</v>
      </c>
      <c r="J18" s="4">
        <v>0</v>
      </c>
      <c r="K18" s="2"/>
      <c r="L18" s="17">
        <f t="shared" si="0"/>
        <v>0</v>
      </c>
      <c r="M18" s="2"/>
      <c r="N18" s="20"/>
      <c r="O18" s="20"/>
      <c r="P18" s="20"/>
    </row>
    <row r="19" spans="1:16" ht="15.75">
      <c r="A19" s="25"/>
      <c r="B19" s="22"/>
      <c r="C19" s="2"/>
      <c r="D19" s="2"/>
      <c r="E19" s="2"/>
      <c r="F19" s="2"/>
      <c r="G19" s="2"/>
      <c r="H19" s="2"/>
      <c r="I19" s="3">
        <v>0</v>
      </c>
      <c r="J19" s="4">
        <v>0</v>
      </c>
      <c r="K19" s="2"/>
      <c r="L19" s="17">
        <f t="shared" si="0"/>
        <v>0</v>
      </c>
      <c r="M19" s="2"/>
      <c r="N19" s="20"/>
      <c r="O19" s="20"/>
      <c r="P19" s="20"/>
    </row>
    <row r="20" spans="1:16" ht="16.5" thickBot="1">
      <c r="A20" s="25"/>
      <c r="B20" s="23"/>
      <c r="C20" s="9"/>
      <c r="D20" s="9"/>
      <c r="E20" s="9"/>
      <c r="F20" s="9"/>
      <c r="G20" s="9"/>
      <c r="H20" s="9"/>
      <c r="I20" s="10">
        <v>0</v>
      </c>
      <c r="J20" s="11">
        <v>0</v>
      </c>
      <c r="K20" s="9"/>
      <c r="L20" s="18">
        <f t="shared" si="0"/>
        <v>0</v>
      </c>
      <c r="M20" s="2"/>
      <c r="N20" s="20"/>
      <c r="O20" s="20"/>
      <c r="P20" s="20"/>
    </row>
    <row r="21" spans="2:13" ht="15.75">
      <c r="B21" s="5"/>
      <c r="C21" s="5"/>
      <c r="D21" s="5"/>
      <c r="E21" s="5"/>
      <c r="F21" s="5"/>
      <c r="G21" s="5"/>
      <c r="H21" s="5"/>
      <c r="I21" s="6">
        <f>SUM(I6:I20)</f>
        <v>100000</v>
      </c>
      <c r="J21" s="7"/>
      <c r="K21" s="5"/>
      <c r="L21" s="6">
        <f>SUM(L6:L20)</f>
        <v>100000</v>
      </c>
      <c r="M21" s="1"/>
    </row>
    <row r="22" spans="2:13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/>
  <mergeCells count="4">
    <mergeCell ref="B2:L2"/>
    <mergeCell ref="B1:L1"/>
    <mergeCell ref="B3:P3"/>
    <mergeCell ref="B4:P4"/>
  </mergeCells>
  <printOptions/>
  <pageMargins left="1" right="0.5" top="1" bottom="0.75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E15:E15"/>
  <sheetViews>
    <sheetView zoomScalePageLayoutView="0" workbookViewId="0" topLeftCell="A1">
      <selection activeCell="E15" sqref="E15"/>
    </sheetView>
  </sheetViews>
  <sheetFormatPr defaultColWidth="9.00390625" defaultRowHeight="15.75"/>
  <sheetData>
    <row r="15" ht="15.75">
      <c r="E15">
        <f>16*10*14.5</f>
        <v>2320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Mary</cp:lastModifiedBy>
  <cp:lastPrinted>2018-03-26T14:46:27Z</cp:lastPrinted>
  <dcterms:created xsi:type="dcterms:W3CDTF">2016-03-02T05:06:15Z</dcterms:created>
  <dcterms:modified xsi:type="dcterms:W3CDTF">2018-04-15T13:40:01Z</dcterms:modified>
  <cp:category/>
  <cp:version/>
  <cp:contentType/>
  <cp:contentStatus/>
</cp:coreProperties>
</file>